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ASS SEO\Student Office\Students\Degree Plan Templates\2022 versions\New PG 2022\"/>
    </mc:Choice>
  </mc:AlternateContent>
  <workbookProtection lockStructure="1"/>
  <bookViews>
    <workbookView xWindow="-120" yWindow="-120" windowWidth="29040" windowHeight="15840"/>
  </bookViews>
  <sheets>
    <sheet name="MSRM_Plan" sheetId="2" r:id="rId1"/>
    <sheet name="RefData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G13" i="2"/>
  <c r="G14" i="2"/>
  <c r="G11" i="2"/>
  <c r="G9" i="2"/>
  <c r="G10" i="2"/>
  <c r="G8" i="2"/>
  <c r="G7" i="2"/>
  <c r="E12" i="2"/>
  <c r="E13" i="2"/>
  <c r="E14" i="2"/>
  <c r="E11" i="2"/>
  <c r="E9" i="2"/>
  <c r="E10" i="2"/>
  <c r="E8" i="2"/>
  <c r="E7" i="2"/>
  <c r="G15" i="2" l="1"/>
</calcChain>
</file>

<file path=xl/sharedStrings.xml><?xml version="1.0" encoding="utf-8"?>
<sst xmlns="http://schemas.openxmlformats.org/spreadsheetml/2006/main" count="203" uniqueCount="144">
  <si>
    <t>CourseName</t>
  </si>
  <si>
    <t>UnitValue</t>
  </si>
  <si>
    <t>SOCR8002</t>
  </si>
  <si>
    <t>CourseCode</t>
  </si>
  <si>
    <t>Area</t>
  </si>
  <si>
    <t>Survey Data Analysis</t>
  </si>
  <si>
    <t>SOCR8008</t>
  </si>
  <si>
    <t>SOCR8009</t>
  </si>
  <si>
    <t>DEMO8008</t>
  </si>
  <si>
    <t>Principles of Population Analysis</t>
  </si>
  <si>
    <t>Quantitative Data Analysis</t>
  </si>
  <si>
    <t>Quantitative data collection</t>
  </si>
  <si>
    <t>SOCR8011</t>
  </si>
  <si>
    <t>Mixed methods social research</t>
  </si>
  <si>
    <t>Qualitative Data Analysis</t>
  </si>
  <si>
    <t>SOCR8003</t>
  </si>
  <si>
    <t>Qualitative Research Analysis</t>
  </si>
  <si>
    <t>Qualitative data collection</t>
  </si>
  <si>
    <t>SOCR8004</t>
  </si>
  <si>
    <t>Special Topic in Social Research</t>
  </si>
  <si>
    <t>Social Research Methods Foundation</t>
  </si>
  <si>
    <t>SOCR8006</t>
  </si>
  <si>
    <t>Online Research Methods</t>
  </si>
  <si>
    <t>DEMO8092</t>
  </si>
  <si>
    <t>Life Course Analytics</t>
  </si>
  <si>
    <t>Advanced Social Research Methods</t>
  </si>
  <si>
    <t>EMET8014</t>
  </si>
  <si>
    <t>Advanced Econometrics I</t>
  </si>
  <si>
    <t>Advanced Survey Data Analysis</t>
  </si>
  <si>
    <t>Advanced Techniques in the Creation of Social Science Data</t>
  </si>
  <si>
    <t>Advanced Social Science Approaches to Inform Policy Development and Service Delivery</t>
  </si>
  <si>
    <t>SOCR8010</t>
  </si>
  <si>
    <t>SOCR8203</t>
  </si>
  <si>
    <t>SOCR8204</t>
  </si>
  <si>
    <t>Demographic Analysis</t>
  </si>
  <si>
    <t>Population and Society: Theory and Empirical Perspectives</t>
  </si>
  <si>
    <t>International Migration</t>
  </si>
  <si>
    <t>Gender and Population</t>
  </si>
  <si>
    <t>Spatial Population Data Analysis</t>
  </si>
  <si>
    <t>Population, Climate Change and Sustainable Development</t>
  </si>
  <si>
    <t>Population Issues in Asia and their Implications for World Development</t>
  </si>
  <si>
    <t>Population Projections and Dynamics</t>
  </si>
  <si>
    <t>DEMO8024</t>
  </si>
  <si>
    <t>DEMO8047</t>
  </si>
  <si>
    <t>DEMO8091</t>
  </si>
  <si>
    <t>DEMO8090</t>
  </si>
  <si>
    <t>DEMO8088</t>
  </si>
  <si>
    <t>DEMO8063</t>
  </si>
  <si>
    <t>DEMO8048</t>
  </si>
  <si>
    <t>Analysing Crime and Justice</t>
  </si>
  <si>
    <t>Crime and Justice: Historical Dilemmas</t>
  </si>
  <si>
    <t>Methods in Interdisciplinary Research</t>
  </si>
  <si>
    <t>HIST6232</t>
  </si>
  <si>
    <t>REGN8001</t>
  </si>
  <si>
    <t>Indigenous Research and Policy</t>
  </si>
  <si>
    <t>Colonial Encounters</t>
  </si>
  <si>
    <t>Indigenous Peoples and Development in Australia: principles and practices for Indigenous-led change</t>
  </si>
  <si>
    <t>Understanding Indigenous Wellbeing: Demographic and Socioeconomic Change</t>
  </si>
  <si>
    <t> Australian Indigenous Policy</t>
  </si>
  <si>
    <t>INDG8004</t>
  </si>
  <si>
    <t>INDG8003</t>
  </si>
  <si>
    <t>INDG8001</t>
  </si>
  <si>
    <t>HIST8016</t>
  </si>
  <si>
    <t>Policy Analysis</t>
  </si>
  <si>
    <t>Issues in Development Policy</t>
  </si>
  <si>
    <t>Quantitative Policy Impact Evaluation</t>
  </si>
  <si>
    <t>Cost-Benefit Analysis: Principles and Practice</t>
  </si>
  <si>
    <t>Social Policy Analysis</t>
  </si>
  <si>
    <t>Case Studies in Decision MakingPrinciples of Social Policy</t>
  </si>
  <si>
    <t>Principles of Social Policy</t>
  </si>
  <si>
    <t>Case Studies in Economic Policy</t>
  </si>
  <si>
    <t>Using Data to Answer Policy Questions and Evaluate Policy</t>
  </si>
  <si>
    <t>IDEC8003</t>
  </si>
  <si>
    <t>IDEC8026</t>
  </si>
  <si>
    <t>IDEC8088</t>
  </si>
  <si>
    <t>IDEC8055</t>
  </si>
  <si>
    <t>SOCR8202</t>
  </si>
  <si>
    <t>IDEC8025</t>
  </si>
  <si>
    <t>POGO8084</t>
  </si>
  <si>
    <t>SOCR8210</t>
  </si>
  <si>
    <t>Politics and Society</t>
  </si>
  <si>
    <t>Democracy and Dissent: Europe Since 1945</t>
  </si>
  <si>
    <t>Drivers of Violent Extremism: The Local and the Global in the Middle East</t>
  </si>
  <si>
    <t>Approaches to the Study of Modern Muslim Societies</t>
  </si>
  <si>
    <t>Islamic Banking: Debates and Development</t>
  </si>
  <si>
    <t>Islam and Sectarianism in the Middle East</t>
  </si>
  <si>
    <t>Democracy and its Discontents</t>
  </si>
  <si>
    <t>Terrorism and Counter-Terrorism</t>
  </si>
  <si>
    <t>Globalisation: the Interaction of Economics and Politics</t>
  </si>
  <si>
    <t>Comparative Political Institutions</t>
  </si>
  <si>
    <t>Comparative Political Behaviour</t>
  </si>
  <si>
    <t>Violence and Political Order</t>
  </si>
  <si>
    <t>Interest Groups, Advocacy and Public Polic</t>
  </si>
  <si>
    <t>HIST6240</t>
  </si>
  <si>
    <t>MES8121</t>
  </si>
  <si>
    <t>MES8111</t>
  </si>
  <si>
    <t>MEAS8124</t>
  </si>
  <si>
    <t>POLS8019</t>
  </si>
  <si>
    <t>POLS8027</t>
  </si>
  <si>
    <t>POLS8032</t>
  </si>
  <si>
    <t>POLS8038</t>
  </si>
  <si>
    <t>POLS8039</t>
  </si>
  <si>
    <t>POLS8043</t>
  </si>
  <si>
    <t>MEAS8127</t>
  </si>
  <si>
    <t>POLS8046</t>
  </si>
  <si>
    <t>Analysing the Digital</t>
  </si>
  <si>
    <t>SOCY6066</t>
  </si>
  <si>
    <t>SOCY8015</t>
  </si>
  <si>
    <t>Social Science of the Internet</t>
  </si>
  <si>
    <t>Software Studies and Platform Sociology</t>
  </si>
  <si>
    <r>
      <rPr>
        <sz val="11"/>
        <color theme="0"/>
        <rFont val="Calibri"/>
        <family val="2"/>
        <scheme val="minor"/>
      </rPr>
      <t>The CASS Student Office can review your completed plan. To request your plan be reviewed please complete a</t>
    </r>
    <r>
      <rPr>
        <sz val="11"/>
        <color theme="2"/>
        <rFont val="Calibri"/>
        <family val="2"/>
        <scheme val="minor"/>
      </rPr>
      <t xml:space="preserve"> </t>
    </r>
    <r>
      <rPr>
        <u/>
        <sz val="11"/>
        <color theme="2"/>
        <rFont val="Calibri"/>
        <family val="2"/>
        <scheme val="minor"/>
      </rPr>
      <t>Progress Check Request.</t>
    </r>
    <r>
      <rPr>
        <sz val="11"/>
        <color theme="0"/>
        <rFont val="Calibri"/>
        <family val="2"/>
        <scheme val="minor"/>
      </rPr>
      <t xml:space="preserve"> You will be asked to upload a copy of this document.</t>
    </r>
  </si>
  <si>
    <t>Personal Details</t>
  </si>
  <si>
    <t>Name</t>
  </si>
  <si>
    <t>ANU ID</t>
  </si>
  <si>
    <t>If you have a course substitution please just type the course code into the relevant cell</t>
  </si>
  <si>
    <t>Section</t>
  </si>
  <si>
    <t>Ref #</t>
  </si>
  <si>
    <t>Requirement</t>
  </si>
  <si>
    <t>Course Code (select from the list or type)</t>
  </si>
  <si>
    <t>Course Name</t>
  </si>
  <si>
    <t>Status</t>
  </si>
  <si>
    <t>Unit Value</t>
  </si>
  <si>
    <t>Total Units (48 required)</t>
  </si>
  <si>
    <t>Comments</t>
  </si>
  <si>
    <t>Completed</t>
  </si>
  <si>
    <t>In Progress</t>
  </si>
  <si>
    <t>To complete</t>
  </si>
  <si>
    <r>
      <rPr>
        <sz val="16"/>
        <color theme="0"/>
        <rFont val="Calibri"/>
        <family val="2"/>
        <scheme val="minor"/>
      </rPr>
      <t xml:space="preserve">Master of Social Research Methods </t>
    </r>
    <r>
      <rPr>
        <sz val="16"/>
        <color theme="2" tint="-9.9978637043366805E-2"/>
        <rFont val="Calibri"/>
        <family val="2"/>
        <scheme val="minor"/>
      </rPr>
      <t>(</t>
    </r>
    <r>
      <rPr>
        <u/>
        <sz val="16"/>
        <color theme="2" tint="-9.9978637043366805E-2"/>
        <rFont val="Calibri"/>
        <family val="2"/>
        <scheme val="minor"/>
      </rPr>
      <t>MSRM, 2022 VERSION</t>
    </r>
    <r>
      <rPr>
        <sz val="16"/>
        <color theme="2" tint="-9.9978637043366805E-2"/>
        <rFont val="Calibri"/>
        <family val="2"/>
        <scheme val="minor"/>
      </rPr>
      <t>)</t>
    </r>
  </si>
  <si>
    <t>1. Research Project course:</t>
  </si>
  <si>
    <t>Research Project course</t>
  </si>
  <si>
    <t>Social Research Methods Foundation course 1</t>
  </si>
  <si>
    <t>Social Research Methods Foundation course 2</t>
  </si>
  <si>
    <t>Social Research Methods Foundation course 3</t>
  </si>
  <si>
    <t>3. Advanced Methods or Discipline courses:</t>
  </si>
  <si>
    <t>2. Social Research Methods Foundation courses:</t>
  </si>
  <si>
    <t>Advanced Methods or Discipline course 1</t>
  </si>
  <si>
    <t>Advanced Methods or Discipline course 2</t>
  </si>
  <si>
    <t>Advanced Methods or Discipline course 3</t>
  </si>
  <si>
    <t>Advanced Methods or Discipline course 4</t>
  </si>
  <si>
    <t>Qualitative Research in Politics (6 unit)</t>
  </si>
  <si>
    <t>POLS8044 (12u)</t>
  </si>
  <si>
    <t>POLS8044 (6u)</t>
  </si>
  <si>
    <t>Qualitative Research in Politics (12 unit)</t>
  </si>
  <si>
    <t>Qualitactiontive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</si>
</sst>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u/>
      <sz val="11"/>
      <color theme="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u/>
      <sz val="16"/>
      <color theme="2" tint="-9.9978637043366805E-2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1" xfId="0" applyFont="1" applyBorder="1"/>
    <xf numFmtId="0" fontId="3" fillId="0" borderId="0" xfId="0" applyFont="1"/>
    <xf numFmtId="0" fontId="4" fillId="0" borderId="0" xfId="0" applyFont="1"/>
    <xf numFmtId="0" fontId="0" fillId="0" borderId="6" xfId="0" applyFont="1" applyBorder="1"/>
    <xf numFmtId="0" fontId="3" fillId="0" borderId="6" xfId="0" applyFont="1" applyBorder="1"/>
    <xf numFmtId="0" fontId="0" fillId="0" borderId="2" xfId="0" applyFont="1" applyBorder="1"/>
    <xf numFmtId="0" fontId="0" fillId="0" borderId="3" xfId="0" applyFont="1" applyBorder="1"/>
    <xf numFmtId="0" fontId="5" fillId="2" borderId="7" xfId="0" applyFont="1" applyFill="1" applyBorder="1"/>
    <xf numFmtId="0" fontId="5" fillId="2" borderId="8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0" borderId="0" xfId="0" applyFont="1" applyBorder="1"/>
    <xf numFmtId="0" fontId="3" fillId="0" borderId="4" xfId="0" applyFont="1" applyBorder="1"/>
    <xf numFmtId="0" fontId="5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/>
    </xf>
    <xf numFmtId="0" fontId="0" fillId="0" borderId="24" xfId="0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3" borderId="0" xfId="0" applyFill="1"/>
    <xf numFmtId="0" fontId="11" fillId="3" borderId="23" xfId="0" applyFont="1" applyFill="1" applyBorder="1" applyAlignment="1">
      <alignment horizontal="center" vertical="top"/>
    </xf>
    <xf numFmtId="0" fontId="7" fillId="4" borderId="10" xfId="1" applyFont="1" applyFill="1" applyBorder="1" applyAlignment="1">
      <alignment horizontal="left" vertical="top" wrapText="1"/>
    </xf>
    <xf numFmtId="0" fontId="1" fillId="4" borderId="11" xfId="1" applyFill="1" applyBorder="1" applyAlignment="1">
      <alignment horizontal="left" vertical="top"/>
    </xf>
    <xf numFmtId="0" fontId="1" fillId="4" borderId="12" xfId="1" applyFill="1" applyBorder="1" applyAlignment="1">
      <alignment horizontal="left" vertical="top"/>
    </xf>
    <xf numFmtId="0" fontId="1" fillId="4" borderId="13" xfId="1" applyFill="1" applyBorder="1" applyAlignment="1">
      <alignment horizontal="left" vertical="center" wrapText="1"/>
    </xf>
    <xf numFmtId="0" fontId="1" fillId="4" borderId="0" xfId="1" applyFill="1" applyBorder="1" applyAlignment="1">
      <alignment horizontal="left" vertical="center" wrapText="1"/>
    </xf>
    <xf numFmtId="0" fontId="1" fillId="4" borderId="14" xfId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left"/>
    </xf>
    <xf numFmtId="0" fontId="11" fillId="4" borderId="0" xfId="0" applyFont="1" applyFill="1" applyAlignment="1">
      <alignment horizontal="left" vertical="top"/>
    </xf>
    <xf numFmtId="0" fontId="11" fillId="4" borderId="14" xfId="0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 vertical="top"/>
    </xf>
    <xf numFmtId="0" fontId="5" fillId="4" borderId="19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 vertical="top"/>
    </xf>
    <xf numFmtId="0" fontId="11" fillId="4" borderId="22" xfId="0" applyFont="1" applyFill="1" applyBorder="1" applyAlignment="1">
      <alignment horizontal="left" vertical="top"/>
    </xf>
    <xf numFmtId="0" fontId="5" fillId="4" borderId="15" xfId="0" applyFont="1" applyFill="1" applyBorder="1" applyAlignment="1">
      <alignment horizontal="left"/>
    </xf>
    <xf numFmtId="0" fontId="5" fillId="4" borderId="28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4" borderId="24" xfId="0" applyFont="1" applyFill="1" applyBorder="1"/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/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/>
    <xf numFmtId="0" fontId="5" fillId="4" borderId="29" xfId="0" applyFont="1" applyFill="1" applyBorder="1"/>
    <xf numFmtId="0" fontId="15" fillId="5" borderId="17" xfId="0" applyFont="1" applyFill="1" applyBorder="1" applyAlignment="1" applyProtection="1">
      <alignment horizontal="left" vertical="top"/>
      <protection locked="0"/>
    </xf>
    <xf numFmtId="0" fontId="15" fillId="5" borderId="20" xfId="0" applyFont="1" applyFill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222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right style="thin">
          <color theme="4"/>
        </right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C5" totalsRowShown="0" headerRowDxfId="16" dataDxfId="15">
  <autoFilter ref="A1:C5"/>
  <sortState ref="A2:C5">
    <sortCondition ref="A4"/>
  </sortState>
  <tableColumns count="3">
    <tableColumn id="1" name="CourseCode" dataDxfId="14"/>
    <tableColumn id="2" name="CourseName" dataDxfId="13"/>
    <tableColumn id="3" name="UnitValue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D18" totalsRowShown="0" headerRowDxfId="11" tableBorderDxfId="10">
  <autoFilter ref="A7:D18"/>
  <sortState ref="A8:D18">
    <sortCondition ref="A10:A18"/>
  </sortState>
  <tableColumns count="4">
    <tableColumn id="1" name="CourseCode" dataDxfId="9"/>
    <tableColumn id="2" name="CourseName" dataDxfId="8"/>
    <tableColumn id="3" name="Area" dataDxfId="7"/>
    <tableColumn id="4" name="UnitValue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0:D63" totalsRowShown="0" headerRowDxfId="5" tableBorderDxfId="4">
  <autoFilter ref="A20:D63"/>
  <sortState ref="A21:D63">
    <sortCondition ref="A23:A63"/>
  </sortState>
  <tableColumns count="4">
    <tableColumn id="1" name="CourseCode" dataDxfId="3"/>
    <tableColumn id="2" name="CourseName" dataDxfId="2"/>
    <tableColumn id="3" name="Area" dataDxfId="1"/>
    <tableColumn id="4" name="UnitValue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6" displayName="Table6" ref="A65:A69" totalsRowShown="0">
  <autoFilter ref="A65:A69"/>
  <tableColumns count="1">
    <tableColumn id="1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ogramsandcourses.anu.edu.au/2022/program/MSRM" TargetMode="External"/><Relationship Id="rId1" Type="http://schemas.openxmlformats.org/officeDocument/2006/relationships/hyperlink" Target="https://anu.au1.qualtrics.com/jfe/form/SV_ctBqptOZ2IJA6E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8" sqref="G8"/>
    </sheetView>
  </sheetViews>
  <sheetFormatPr defaultRowHeight="15" x14ac:dyDescent="0.25"/>
  <cols>
    <col min="1" max="1" width="28.7109375" customWidth="1"/>
    <col min="3" max="3" width="62" customWidth="1"/>
    <col min="4" max="4" width="37.5703125" customWidth="1"/>
    <col min="5" max="5" width="66.28515625" customWidth="1"/>
    <col min="6" max="6" width="24" customWidth="1"/>
    <col min="7" max="7" width="22.42578125" customWidth="1"/>
  </cols>
  <sheetData>
    <row r="1" spans="1:7" ht="21.95" customHeight="1" x14ac:dyDescent="0.25">
      <c r="A1" s="25" t="s">
        <v>127</v>
      </c>
      <c r="B1" s="26"/>
      <c r="C1" s="26"/>
      <c r="D1" s="26"/>
      <c r="E1" s="26"/>
      <c r="F1" s="26"/>
      <c r="G1" s="27"/>
    </row>
    <row r="2" spans="1:7" ht="21.95" customHeight="1" thickBot="1" x14ac:dyDescent="0.3">
      <c r="A2" s="28" t="s">
        <v>110</v>
      </c>
      <c r="B2" s="29"/>
      <c r="C2" s="29"/>
      <c r="D2" s="29"/>
      <c r="E2" s="29"/>
      <c r="F2" s="29"/>
      <c r="G2" s="30"/>
    </row>
    <row r="3" spans="1:7" ht="21" x14ac:dyDescent="0.25">
      <c r="A3" s="31" t="s">
        <v>111</v>
      </c>
      <c r="B3" s="32" t="s">
        <v>112</v>
      </c>
      <c r="C3" s="53"/>
      <c r="D3" s="33"/>
      <c r="E3" s="33"/>
      <c r="F3" s="33"/>
      <c r="G3" s="34"/>
    </row>
    <row r="4" spans="1:7" ht="21.75" thickBot="1" x14ac:dyDescent="0.3">
      <c r="A4" s="35"/>
      <c r="B4" s="36" t="s">
        <v>113</v>
      </c>
      <c r="C4" s="54"/>
      <c r="D4" s="37"/>
      <c r="E4" s="37"/>
      <c r="F4" s="37"/>
      <c r="G4" s="38"/>
    </row>
    <row r="5" spans="1:7" ht="21.75" thickBot="1" x14ac:dyDescent="0.3">
      <c r="A5" s="18"/>
      <c r="B5" s="18"/>
      <c r="C5" s="19"/>
      <c r="D5" s="24" t="s">
        <v>114</v>
      </c>
      <c r="E5" s="24"/>
      <c r="F5" s="24"/>
      <c r="G5" s="24"/>
    </row>
    <row r="6" spans="1:7" x14ac:dyDescent="0.25">
      <c r="A6" s="39" t="s">
        <v>115</v>
      </c>
      <c r="B6" s="32" t="s">
        <v>116</v>
      </c>
      <c r="C6" s="32" t="s">
        <v>117</v>
      </c>
      <c r="D6" s="32" t="s">
        <v>118</v>
      </c>
      <c r="E6" s="46" t="s">
        <v>119</v>
      </c>
      <c r="F6" s="46" t="s">
        <v>120</v>
      </c>
      <c r="G6" s="47" t="s">
        <v>121</v>
      </c>
    </row>
    <row r="7" spans="1:7" x14ac:dyDescent="0.25">
      <c r="A7" s="40" t="s">
        <v>128</v>
      </c>
      <c r="B7" s="41">
        <v>1</v>
      </c>
      <c r="C7" s="42" t="s">
        <v>129</v>
      </c>
      <c r="D7" s="20"/>
      <c r="E7" s="21" t="str">
        <f>IFERROR(VLOOKUP(D7,RefData!$A$3:$B$5,2,0)," ")</f>
        <v xml:space="preserve"> </v>
      </c>
      <c r="F7" s="20"/>
      <c r="G7" s="22" t="str">
        <f>IFERROR(VLOOKUP(D7,RefData!A3:C5,3,0)," ")</f>
        <v xml:space="preserve"> </v>
      </c>
    </row>
    <row r="8" spans="1:7" x14ac:dyDescent="0.25">
      <c r="A8" s="43" t="s">
        <v>134</v>
      </c>
      <c r="B8" s="41">
        <v>2</v>
      </c>
      <c r="C8" s="42" t="s">
        <v>130</v>
      </c>
      <c r="D8" s="20"/>
      <c r="E8" s="21" t="str">
        <f>IFERROR(VLOOKUP(D8,RefData!$A$9:$B$18,2,0)," ")</f>
        <v xml:space="preserve"> </v>
      </c>
      <c r="F8" s="20"/>
      <c r="G8" s="22" t="str">
        <f>IFERROR(VLOOKUP(D8,RefData!$A$9:$D$18,5,0)," ")</f>
        <v xml:space="preserve"> </v>
      </c>
    </row>
    <row r="9" spans="1:7" x14ac:dyDescent="0.25">
      <c r="A9" s="43"/>
      <c r="B9" s="41">
        <v>3</v>
      </c>
      <c r="C9" s="42" t="s">
        <v>131</v>
      </c>
      <c r="D9" s="20"/>
      <c r="E9" s="21" t="str">
        <f>IFERROR(VLOOKUP(D9,RefData!$A$9:$B$18,2,0)," ")</f>
        <v xml:space="preserve"> </v>
      </c>
      <c r="F9" s="20"/>
      <c r="G9" s="22" t="str">
        <f>IFERROR(VLOOKUP(D9,RefData!$A$9:$D$18,5,0)," ")</f>
        <v xml:space="preserve"> </v>
      </c>
    </row>
    <row r="10" spans="1:7" x14ac:dyDescent="0.25">
      <c r="A10" s="44"/>
      <c r="B10" s="41">
        <v>4</v>
      </c>
      <c r="C10" s="42" t="s">
        <v>132</v>
      </c>
      <c r="D10" s="20"/>
      <c r="E10" s="21" t="str">
        <f>IFERROR(VLOOKUP(D10,RefData!$A$9:$B$18,2,0)," ")</f>
        <v xml:space="preserve"> </v>
      </c>
      <c r="F10" s="20"/>
      <c r="G10" s="22" t="str">
        <f>IFERROR(VLOOKUP(D10,RefData!$A$9:$D$18,5,0)," ")</f>
        <v xml:space="preserve"> </v>
      </c>
    </row>
    <row r="11" spans="1:7" x14ac:dyDescent="0.25">
      <c r="A11" s="45" t="s">
        <v>133</v>
      </c>
      <c r="B11" s="41">
        <v>5</v>
      </c>
      <c r="C11" s="42" t="s">
        <v>135</v>
      </c>
      <c r="D11" s="20"/>
      <c r="E11" s="21" t="str">
        <f>IFERROR(VLOOKUP(D11,RefData!$A$22:$B$63,2,0)," ")</f>
        <v xml:space="preserve"> </v>
      </c>
      <c r="F11" s="20"/>
      <c r="G11" s="22" t="str">
        <f>IFERROR(VLOOKUP(D11,RefData!$A$22:$D$63,4,0)," ")</f>
        <v xml:space="preserve"> </v>
      </c>
    </row>
    <row r="12" spans="1:7" x14ac:dyDescent="0.25">
      <c r="A12" s="45"/>
      <c r="B12" s="41">
        <v>6</v>
      </c>
      <c r="C12" s="42" t="s">
        <v>136</v>
      </c>
      <c r="D12" s="20"/>
      <c r="E12" s="21" t="str">
        <f>IFERROR(VLOOKUP(D12,RefData!$A$22:$B$63,2,0)," ")</f>
        <v xml:space="preserve"> </v>
      </c>
      <c r="F12" s="20"/>
      <c r="G12" s="22" t="str">
        <f>IFERROR(VLOOKUP(D12,RefData!$A$22:$D$63,4,0)," ")</f>
        <v xml:space="preserve"> </v>
      </c>
    </row>
    <row r="13" spans="1:7" x14ac:dyDescent="0.25">
      <c r="A13" s="45"/>
      <c r="B13" s="41">
        <v>7</v>
      </c>
      <c r="C13" s="42" t="s">
        <v>137</v>
      </c>
      <c r="D13" s="20"/>
      <c r="E13" s="21" t="str">
        <f>IFERROR(VLOOKUP(D13,RefData!$A$22:$B$63,2,0)," ")</f>
        <v xml:space="preserve"> </v>
      </c>
      <c r="F13" s="20"/>
      <c r="G13" s="22" t="str">
        <f>IFERROR(VLOOKUP(D13,RefData!$A$22:$D$63,4,0)," ")</f>
        <v xml:space="preserve"> </v>
      </c>
    </row>
    <row r="14" spans="1:7" x14ac:dyDescent="0.25">
      <c r="A14" s="45"/>
      <c r="B14" s="41">
        <v>8</v>
      </c>
      <c r="C14" s="42" t="s">
        <v>138</v>
      </c>
      <c r="D14" s="20"/>
      <c r="E14" s="21" t="str">
        <f>IFERROR(VLOOKUP(D14,RefData!$A$22:$B$63,2,0)," ")</f>
        <v xml:space="preserve"> </v>
      </c>
      <c r="F14" s="20"/>
      <c r="G14" s="22" t="str">
        <f>IFERROR(VLOOKUP(D14,RefData!$A$22:$D$63,4,0)," ")</f>
        <v xml:space="preserve"> </v>
      </c>
    </row>
    <row r="15" spans="1:7" ht="15.75" thickBot="1" x14ac:dyDescent="0.3">
      <c r="A15" s="48" t="s">
        <v>122</v>
      </c>
      <c r="B15" s="49"/>
      <c r="C15" s="49"/>
      <c r="D15" s="49"/>
      <c r="E15" s="49"/>
      <c r="F15" s="50"/>
      <c r="G15" s="51">
        <f>SUM(G7:G14)</f>
        <v>0</v>
      </c>
    </row>
    <row r="16" spans="1:7" ht="15.75" thickBot="1" x14ac:dyDescent="0.3">
      <c r="A16" s="23"/>
      <c r="B16" s="23"/>
      <c r="C16" s="23"/>
      <c r="D16" s="23"/>
      <c r="E16" s="23"/>
      <c r="F16" s="23"/>
      <c r="G16" s="23"/>
    </row>
    <row r="17" spans="1:7" ht="45" customHeight="1" thickBot="1" x14ac:dyDescent="0.3">
      <c r="A17" s="52" t="s">
        <v>123</v>
      </c>
      <c r="B17" s="55"/>
      <c r="C17" s="55"/>
      <c r="D17" s="55"/>
      <c r="E17" s="55"/>
      <c r="F17" s="55"/>
      <c r="G17" s="56"/>
    </row>
  </sheetData>
  <sheetProtection algorithmName="SHA-512" hashValue="+TJ6K5bb7tjB1YPno6u9gY8baSe1A+MBHiKrtPQQUllGTzTljpI/kcwibTyEstqPbnAHwwLSdPqtwemtP0+mGQ==" saltValue="joHcKtYJe6V6M8nGDbAzvw==" spinCount="100000" sheet="1" objects="1" scenarios="1"/>
  <mergeCells count="8">
    <mergeCell ref="B15:E15"/>
    <mergeCell ref="B17:G17"/>
    <mergeCell ref="A8:A10"/>
    <mergeCell ref="A1:G1"/>
    <mergeCell ref="A2:G2"/>
    <mergeCell ref="A3:A4"/>
    <mergeCell ref="D5:G5"/>
    <mergeCell ref="A11:A14"/>
  </mergeCells>
  <phoneticPr fontId="14" type="noConversion"/>
  <hyperlinks>
    <hyperlink ref="A2:G2" r:id="rId1" display="The CASS Student Office can review your completed plan. To request your plan be reviewed please complete a Progress Check Request. You will be asked to upload a copy of this document."/>
    <hyperlink ref="A1:G1" r:id="rId2" display="Master of Social Research Methods (MSRM, 2022 VERSION)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Title="Substitution required" error="You need to ensure you have a valid substitution for this course. If you are unsure if this course can count towards the award of your degree please email the study plan to student.cass@anu.edu.au">
          <x14:formula1>
            <xm:f>RefData!$A$2:$A$5</xm:f>
          </x14:formula1>
          <xm:sqref>D7</xm:sqref>
        </x14:dataValidation>
        <x14:dataValidation type="list" errorStyle="information" allowBlank="1" showInputMessage="1" showErrorMessage="1" errorTitle="Substitution required" error="You need to ensure you have a valid substitution for this course. If you are unsure if this course can count towards the award of your degree please email the study plan to student.cass@anu.edu.au">
          <x14:formula1>
            <xm:f>RefData!$A$8:$A$18</xm:f>
          </x14:formula1>
          <xm:sqref>D8:D10</xm:sqref>
        </x14:dataValidation>
        <x14:dataValidation type="list" errorStyle="information" allowBlank="1" showInputMessage="1" showErrorMessage="1" errorTitle="Substitution required" error="You need to ensure you have a valid substitution for this course. If you are unsure if this course can count towards the award of your degree please email the study plan to student.cass@anu.edu.au">
          <x14:formula1>
            <xm:f>RefData!$A$21:$A$63</xm:f>
          </x14:formula1>
          <xm:sqref>D11:D14</xm:sqref>
        </x14:dataValidation>
        <x14:dataValidation type="list" allowBlank="1" showInputMessage="1" showErrorMessage="1">
          <x14:formula1>
            <xm:f>RefData!$A$66:$A$69</xm:f>
          </x14:formula1>
          <xm:sqref>F7:F14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31" workbookViewId="0">
      <selection activeCell="B5" sqref="B5"/>
    </sheetView>
  </sheetViews>
  <sheetFormatPr defaultRowHeight="15" x14ac:dyDescent="0.25"/>
  <cols>
    <col min="1" max="1" width="14" bestFit="1" customWidth="1"/>
    <col min="2" max="2" width="93.28515625" bestFit="1" customWidth="1"/>
    <col min="3" max="3" width="34.28515625" bestFit="1" customWidth="1"/>
    <col min="4" max="4" width="12.28515625" bestFit="1" customWidth="1"/>
  </cols>
  <sheetData>
    <row r="1" spans="1:5" x14ac:dyDescent="0.25">
      <c r="A1" s="1" t="s">
        <v>3</v>
      </c>
      <c r="B1" s="1" t="s">
        <v>0</v>
      </c>
      <c r="C1" s="1" t="s">
        <v>1</v>
      </c>
      <c r="D1" s="1"/>
      <c r="E1" s="1"/>
    </row>
    <row r="2" spans="1:5" x14ac:dyDescent="0.25">
      <c r="A2" s="2"/>
      <c r="B2" s="1"/>
      <c r="C2" s="1"/>
      <c r="D2" s="1"/>
      <c r="E2" s="1"/>
    </row>
    <row r="3" spans="1:5" x14ac:dyDescent="0.25">
      <c r="A3" s="2" t="s">
        <v>2</v>
      </c>
      <c r="B3" s="1" t="s">
        <v>5</v>
      </c>
      <c r="C3" s="1">
        <v>6</v>
      </c>
      <c r="D3" s="1"/>
      <c r="E3" s="1"/>
    </row>
    <row r="4" spans="1:5" x14ac:dyDescent="0.25">
      <c r="A4" s="2" t="s">
        <v>6</v>
      </c>
      <c r="B4" s="1" t="s">
        <v>143</v>
      </c>
      <c r="C4" s="1">
        <v>6</v>
      </c>
      <c r="D4" s="1"/>
      <c r="E4" s="1"/>
    </row>
    <row r="5" spans="1:5" x14ac:dyDescent="0.25">
      <c r="A5" s="1" t="s">
        <v>7</v>
      </c>
      <c r="B5" s="4" t="s">
        <v>11</v>
      </c>
      <c r="C5" s="1">
        <v>6</v>
      </c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0" t="s">
        <v>3</v>
      </c>
      <c r="B7" s="10" t="s">
        <v>0</v>
      </c>
      <c r="C7" s="10" t="s">
        <v>4</v>
      </c>
      <c r="D7" s="11" t="s">
        <v>1</v>
      </c>
      <c r="E7" s="1"/>
    </row>
    <row r="8" spans="1:5" x14ac:dyDescent="0.25">
      <c r="A8" s="6"/>
      <c r="B8" s="6"/>
      <c r="C8" s="6"/>
      <c r="D8" s="6"/>
      <c r="E8" s="1"/>
    </row>
    <row r="9" spans="1:5" x14ac:dyDescent="0.25">
      <c r="A9" s="6" t="s">
        <v>8</v>
      </c>
      <c r="B9" s="6" t="s">
        <v>9</v>
      </c>
      <c r="C9" s="6" t="s">
        <v>10</v>
      </c>
      <c r="D9" s="6">
        <v>6</v>
      </c>
      <c r="E9" s="1"/>
    </row>
    <row r="10" spans="1:5" x14ac:dyDescent="0.25">
      <c r="A10" s="6" t="s">
        <v>141</v>
      </c>
      <c r="B10" s="7" t="s">
        <v>139</v>
      </c>
      <c r="C10" s="6" t="s">
        <v>14</v>
      </c>
      <c r="D10" s="8">
        <v>6</v>
      </c>
      <c r="E10" s="1"/>
    </row>
    <row r="11" spans="1:5" x14ac:dyDescent="0.25">
      <c r="A11" s="6" t="s">
        <v>140</v>
      </c>
      <c r="B11" s="7" t="s">
        <v>142</v>
      </c>
      <c r="C11" s="6" t="s">
        <v>14</v>
      </c>
      <c r="D11" s="8">
        <v>12</v>
      </c>
      <c r="E11" s="1"/>
    </row>
    <row r="12" spans="1:5" x14ac:dyDescent="0.25">
      <c r="A12" s="6" t="s">
        <v>2</v>
      </c>
      <c r="B12" s="6" t="s">
        <v>5</v>
      </c>
      <c r="C12" s="6" t="s">
        <v>10</v>
      </c>
      <c r="D12" s="8">
        <v>6</v>
      </c>
      <c r="E12" s="1"/>
    </row>
    <row r="13" spans="1:5" x14ac:dyDescent="0.25">
      <c r="A13" s="6" t="s">
        <v>15</v>
      </c>
      <c r="B13" s="7" t="s">
        <v>16</v>
      </c>
      <c r="C13" s="6" t="s">
        <v>14</v>
      </c>
      <c r="D13" s="8">
        <v>6</v>
      </c>
      <c r="E13" s="1"/>
    </row>
    <row r="14" spans="1:5" x14ac:dyDescent="0.25">
      <c r="A14" s="6" t="s">
        <v>18</v>
      </c>
      <c r="B14" s="7" t="s">
        <v>19</v>
      </c>
      <c r="C14" s="6" t="s">
        <v>20</v>
      </c>
      <c r="D14" s="8">
        <v>6</v>
      </c>
      <c r="E14" s="1"/>
    </row>
    <row r="15" spans="1:5" x14ac:dyDescent="0.25">
      <c r="A15" s="6" t="s">
        <v>21</v>
      </c>
      <c r="B15" s="7" t="s">
        <v>22</v>
      </c>
      <c r="C15" s="6" t="s">
        <v>20</v>
      </c>
      <c r="D15" s="8">
        <v>6</v>
      </c>
      <c r="E15" s="1"/>
    </row>
    <row r="16" spans="1:5" x14ac:dyDescent="0.25">
      <c r="A16" s="6" t="s">
        <v>6</v>
      </c>
      <c r="B16" s="7" t="s">
        <v>17</v>
      </c>
      <c r="C16" s="6" t="s">
        <v>14</v>
      </c>
      <c r="D16" s="8">
        <v>6</v>
      </c>
      <c r="E16" s="1"/>
    </row>
    <row r="17" spans="1:5" x14ac:dyDescent="0.25">
      <c r="A17" s="6" t="s">
        <v>7</v>
      </c>
      <c r="B17" s="7" t="s">
        <v>11</v>
      </c>
      <c r="C17" s="6" t="s">
        <v>10</v>
      </c>
      <c r="D17" s="8">
        <v>6</v>
      </c>
      <c r="E17" s="1"/>
    </row>
    <row r="18" spans="1:5" x14ac:dyDescent="0.25">
      <c r="A18" s="6" t="s">
        <v>12</v>
      </c>
      <c r="B18" s="6" t="s">
        <v>13</v>
      </c>
      <c r="C18" s="6" t="s">
        <v>10</v>
      </c>
      <c r="D18" s="8">
        <v>6</v>
      </c>
      <c r="E18" s="1"/>
    </row>
    <row r="19" spans="1:5" x14ac:dyDescent="0.25">
      <c r="A19" s="1"/>
      <c r="B19" s="4"/>
      <c r="C19" s="1"/>
      <c r="D19" s="5"/>
      <c r="E19" s="1"/>
    </row>
    <row r="20" spans="1:5" x14ac:dyDescent="0.25">
      <c r="A20" s="11" t="s">
        <v>3</v>
      </c>
      <c r="B20" s="14" t="s">
        <v>0</v>
      </c>
      <c r="C20" s="14" t="s">
        <v>4</v>
      </c>
      <c r="D20" s="15" t="s">
        <v>1</v>
      </c>
      <c r="E20" s="1"/>
    </row>
    <row r="21" spans="1:5" x14ac:dyDescent="0.25">
      <c r="A21" s="17"/>
      <c r="B21" s="17"/>
      <c r="C21" s="17"/>
      <c r="D21" s="17"/>
      <c r="E21" s="1"/>
    </row>
    <row r="22" spans="1:5" x14ac:dyDescent="0.25">
      <c r="A22" s="12" t="s">
        <v>42</v>
      </c>
      <c r="B22" s="17" t="s">
        <v>35</v>
      </c>
      <c r="C22" s="17" t="s">
        <v>34</v>
      </c>
      <c r="D22" s="12">
        <v>6</v>
      </c>
      <c r="E22" s="1"/>
    </row>
    <row r="23" spans="1:5" x14ac:dyDescent="0.25">
      <c r="A23" s="9" t="s">
        <v>43</v>
      </c>
      <c r="B23" s="17" t="s">
        <v>36</v>
      </c>
      <c r="C23" s="12" t="s">
        <v>34</v>
      </c>
      <c r="D23" s="13">
        <v>6</v>
      </c>
      <c r="E23" s="1"/>
    </row>
    <row r="24" spans="1:5" x14ac:dyDescent="0.25">
      <c r="A24" s="1" t="s">
        <v>48</v>
      </c>
      <c r="B24" s="4" t="s">
        <v>37</v>
      </c>
      <c r="C24" s="3" t="s">
        <v>34</v>
      </c>
      <c r="D24" s="1">
        <v>6</v>
      </c>
      <c r="E24" s="1"/>
    </row>
    <row r="25" spans="1:5" x14ac:dyDescent="0.25">
      <c r="A25" s="9" t="s">
        <v>47</v>
      </c>
      <c r="B25" s="17" t="s">
        <v>38</v>
      </c>
      <c r="C25" s="12" t="s">
        <v>34</v>
      </c>
      <c r="D25" s="13">
        <v>6</v>
      </c>
      <c r="E25" s="1"/>
    </row>
    <row r="26" spans="1:5" x14ac:dyDescent="0.25">
      <c r="A26" s="1" t="s">
        <v>46</v>
      </c>
      <c r="B26" s="4" t="s">
        <v>39</v>
      </c>
      <c r="C26" s="3" t="s">
        <v>34</v>
      </c>
      <c r="D26" s="1">
        <v>6</v>
      </c>
      <c r="E26" s="1"/>
    </row>
    <row r="27" spans="1:5" x14ac:dyDescent="0.25">
      <c r="A27" s="1" t="s">
        <v>45</v>
      </c>
      <c r="B27" s="4" t="s">
        <v>40</v>
      </c>
      <c r="C27" s="1" t="s">
        <v>34</v>
      </c>
      <c r="D27" s="1">
        <v>6</v>
      </c>
      <c r="E27" s="1"/>
    </row>
    <row r="28" spans="1:5" x14ac:dyDescent="0.25">
      <c r="A28" s="1" t="s">
        <v>44</v>
      </c>
      <c r="B28" s="4" t="s">
        <v>41</v>
      </c>
      <c r="C28" s="1" t="s">
        <v>34</v>
      </c>
      <c r="D28" s="1">
        <v>6</v>
      </c>
      <c r="E28" s="1"/>
    </row>
    <row r="29" spans="1:5" x14ac:dyDescent="0.25">
      <c r="A29" s="16" t="s">
        <v>23</v>
      </c>
      <c r="B29" s="16" t="s">
        <v>24</v>
      </c>
      <c r="C29" s="16" t="s">
        <v>25</v>
      </c>
      <c r="D29" s="16">
        <v>6</v>
      </c>
      <c r="E29" s="1"/>
    </row>
    <row r="30" spans="1:5" x14ac:dyDescent="0.25">
      <c r="A30" s="1" t="s">
        <v>23</v>
      </c>
      <c r="B30" s="4" t="s">
        <v>24</v>
      </c>
      <c r="C30" s="1" t="s">
        <v>34</v>
      </c>
      <c r="D30" s="1">
        <v>6</v>
      </c>
      <c r="E30" s="1"/>
    </row>
    <row r="31" spans="1:5" x14ac:dyDescent="0.25">
      <c r="A31" s="1" t="s">
        <v>26</v>
      </c>
      <c r="B31" s="1" t="s">
        <v>27</v>
      </c>
      <c r="C31" s="16" t="s">
        <v>25</v>
      </c>
      <c r="D31" s="1">
        <v>6</v>
      </c>
      <c r="E31" s="1"/>
    </row>
    <row r="32" spans="1:5" x14ac:dyDescent="0.25">
      <c r="A32" s="1" t="s">
        <v>52</v>
      </c>
      <c r="B32" s="4" t="s">
        <v>50</v>
      </c>
      <c r="C32" s="4" t="s">
        <v>49</v>
      </c>
      <c r="D32" s="1">
        <v>6</v>
      </c>
      <c r="E32" s="1"/>
    </row>
    <row r="33" spans="1:5" x14ac:dyDescent="0.25">
      <c r="A33" s="1" t="s">
        <v>93</v>
      </c>
      <c r="B33" s="4" t="s">
        <v>81</v>
      </c>
      <c r="C33" s="4" t="s">
        <v>80</v>
      </c>
      <c r="D33" s="1">
        <v>6</v>
      </c>
      <c r="E33" s="1"/>
    </row>
    <row r="34" spans="1:5" x14ac:dyDescent="0.25">
      <c r="A34" s="1" t="s">
        <v>62</v>
      </c>
      <c r="B34" s="4" t="s">
        <v>55</v>
      </c>
      <c r="C34" s="1" t="s">
        <v>54</v>
      </c>
      <c r="D34" s="1">
        <v>6</v>
      </c>
      <c r="E34" s="1"/>
    </row>
    <row r="35" spans="1:5" x14ac:dyDescent="0.25">
      <c r="A35" s="1" t="s">
        <v>72</v>
      </c>
      <c r="B35" s="4" t="s">
        <v>64</v>
      </c>
      <c r="C35" s="4" t="s">
        <v>63</v>
      </c>
      <c r="D35" s="1">
        <v>6</v>
      </c>
      <c r="E35" s="1"/>
    </row>
    <row r="36" spans="1:5" x14ac:dyDescent="0.25">
      <c r="A36" s="1" t="s">
        <v>77</v>
      </c>
      <c r="B36" s="4" t="s">
        <v>67</v>
      </c>
      <c r="C36" s="1" t="s">
        <v>63</v>
      </c>
      <c r="D36" s="1">
        <v>6</v>
      </c>
      <c r="E36" s="1"/>
    </row>
    <row r="37" spans="1:5" x14ac:dyDescent="0.25">
      <c r="A37" s="1" t="s">
        <v>73</v>
      </c>
      <c r="B37" s="4" t="s">
        <v>65</v>
      </c>
      <c r="C37" s="1" t="s">
        <v>63</v>
      </c>
      <c r="D37" s="1">
        <v>6</v>
      </c>
      <c r="E37" s="1"/>
    </row>
    <row r="38" spans="1:5" x14ac:dyDescent="0.25">
      <c r="A38" s="1" t="s">
        <v>75</v>
      </c>
      <c r="B38" s="4" t="s">
        <v>68</v>
      </c>
      <c r="C38" s="1" t="s">
        <v>63</v>
      </c>
      <c r="D38" s="1">
        <v>6</v>
      </c>
      <c r="E38" s="1"/>
    </row>
    <row r="39" spans="1:5" x14ac:dyDescent="0.25">
      <c r="A39" s="1" t="s">
        <v>74</v>
      </c>
      <c r="B39" s="4" t="s">
        <v>66</v>
      </c>
      <c r="C39" s="1" t="s">
        <v>63</v>
      </c>
      <c r="D39" s="1">
        <v>6</v>
      </c>
      <c r="E39" s="1"/>
    </row>
    <row r="40" spans="1:5" x14ac:dyDescent="0.25">
      <c r="A40" s="1" t="s">
        <v>61</v>
      </c>
      <c r="B40" s="4" t="s">
        <v>56</v>
      </c>
      <c r="C40" s="1" t="s">
        <v>54</v>
      </c>
      <c r="D40" s="1">
        <v>6</v>
      </c>
      <c r="E40" s="1"/>
    </row>
    <row r="41" spans="1:5" x14ac:dyDescent="0.25">
      <c r="A41" s="1" t="s">
        <v>60</v>
      </c>
      <c r="B41" s="4" t="s">
        <v>57</v>
      </c>
      <c r="C41" s="1" t="s">
        <v>54</v>
      </c>
      <c r="D41" s="1">
        <v>6</v>
      </c>
      <c r="E41" s="1"/>
    </row>
    <row r="42" spans="1:5" x14ac:dyDescent="0.25">
      <c r="A42" s="1" t="s">
        <v>59</v>
      </c>
      <c r="B42" s="4" t="s">
        <v>58</v>
      </c>
      <c r="C42" s="1" t="s">
        <v>54</v>
      </c>
      <c r="D42" s="1">
        <v>6</v>
      </c>
      <c r="E42" s="1"/>
    </row>
    <row r="43" spans="1:5" x14ac:dyDescent="0.25">
      <c r="A43" s="1" t="s">
        <v>96</v>
      </c>
      <c r="B43" s="4" t="s">
        <v>84</v>
      </c>
      <c r="C43" s="4" t="s">
        <v>80</v>
      </c>
      <c r="D43" s="1">
        <v>6</v>
      </c>
      <c r="E43" s="1"/>
    </row>
    <row r="44" spans="1:5" x14ac:dyDescent="0.25">
      <c r="A44" s="1" t="s">
        <v>103</v>
      </c>
      <c r="B44" s="4" t="s">
        <v>85</v>
      </c>
      <c r="C44" s="4" t="s">
        <v>80</v>
      </c>
      <c r="D44" s="1">
        <v>6</v>
      </c>
      <c r="E44" s="1"/>
    </row>
    <row r="45" spans="1:5" x14ac:dyDescent="0.25">
      <c r="A45" s="1" t="s">
        <v>95</v>
      </c>
      <c r="B45" s="4" t="s">
        <v>82</v>
      </c>
      <c r="C45" s="4" t="s">
        <v>80</v>
      </c>
      <c r="D45" s="1">
        <v>6</v>
      </c>
      <c r="E45" s="1"/>
    </row>
    <row r="46" spans="1:5" x14ac:dyDescent="0.25">
      <c r="A46" s="1" t="s">
        <v>94</v>
      </c>
      <c r="B46" s="4" t="s">
        <v>83</v>
      </c>
      <c r="C46" s="4" t="s">
        <v>80</v>
      </c>
      <c r="D46" s="1">
        <v>6</v>
      </c>
      <c r="E46" s="1"/>
    </row>
    <row r="47" spans="1:5" x14ac:dyDescent="0.25">
      <c r="A47" s="1" t="s">
        <v>78</v>
      </c>
      <c r="B47" s="4" t="s">
        <v>69</v>
      </c>
      <c r="C47" s="1" t="s">
        <v>63</v>
      </c>
      <c r="D47" s="1">
        <v>6</v>
      </c>
      <c r="E47" s="1"/>
    </row>
    <row r="48" spans="1:5" x14ac:dyDescent="0.25">
      <c r="A48" s="1" t="s">
        <v>97</v>
      </c>
      <c r="B48" s="4" t="s">
        <v>86</v>
      </c>
      <c r="C48" s="4" t="s">
        <v>80</v>
      </c>
      <c r="D48" s="1">
        <v>6</v>
      </c>
      <c r="E48" s="1"/>
    </row>
    <row r="49" spans="1:5" x14ac:dyDescent="0.25">
      <c r="A49" s="1" t="s">
        <v>98</v>
      </c>
      <c r="B49" s="4" t="s">
        <v>87</v>
      </c>
      <c r="C49" s="4" t="s">
        <v>80</v>
      </c>
      <c r="D49" s="1">
        <v>6</v>
      </c>
      <c r="E49" s="1"/>
    </row>
    <row r="50" spans="1:5" x14ac:dyDescent="0.25">
      <c r="A50" s="1" t="s">
        <v>99</v>
      </c>
      <c r="B50" s="4" t="s">
        <v>88</v>
      </c>
      <c r="C50" s="4" t="s">
        <v>80</v>
      </c>
      <c r="D50" s="1">
        <v>6</v>
      </c>
      <c r="E50" s="1"/>
    </row>
    <row r="51" spans="1:5" x14ac:dyDescent="0.25">
      <c r="A51" s="1" t="s">
        <v>100</v>
      </c>
      <c r="B51" s="4" t="s">
        <v>89</v>
      </c>
      <c r="C51" s="4" t="s">
        <v>80</v>
      </c>
      <c r="D51" s="1">
        <v>6</v>
      </c>
      <c r="E51" s="1"/>
    </row>
    <row r="52" spans="1:5" x14ac:dyDescent="0.25">
      <c r="A52" s="1" t="s">
        <v>101</v>
      </c>
      <c r="B52" s="4" t="s">
        <v>90</v>
      </c>
      <c r="C52" s="4" t="s">
        <v>80</v>
      </c>
      <c r="D52" s="1">
        <v>6</v>
      </c>
      <c r="E52" s="1"/>
    </row>
    <row r="53" spans="1:5" x14ac:dyDescent="0.25">
      <c r="A53" s="1" t="s">
        <v>102</v>
      </c>
      <c r="B53" s="4" t="s">
        <v>91</v>
      </c>
      <c r="C53" s="4" t="s">
        <v>80</v>
      </c>
      <c r="D53" s="1">
        <v>6</v>
      </c>
      <c r="E53" s="1"/>
    </row>
    <row r="54" spans="1:5" x14ac:dyDescent="0.25">
      <c r="A54" s="1" t="s">
        <v>104</v>
      </c>
      <c r="B54" s="4" t="s">
        <v>92</v>
      </c>
      <c r="C54" s="4" t="s">
        <v>80</v>
      </c>
      <c r="D54" s="1">
        <v>6</v>
      </c>
      <c r="E54" s="1"/>
    </row>
    <row r="55" spans="1:5" x14ac:dyDescent="0.25">
      <c r="A55" s="1" t="s">
        <v>53</v>
      </c>
      <c r="B55" s="4" t="s">
        <v>51</v>
      </c>
      <c r="C55" s="4" t="s">
        <v>49</v>
      </c>
      <c r="D55" s="1">
        <v>6</v>
      </c>
      <c r="E55" s="1"/>
    </row>
    <row r="56" spans="1:5" x14ac:dyDescent="0.25">
      <c r="A56" s="1" t="s">
        <v>21</v>
      </c>
      <c r="B56" s="4" t="s">
        <v>22</v>
      </c>
      <c r="C56" s="4" t="s">
        <v>105</v>
      </c>
      <c r="D56" s="1">
        <v>6</v>
      </c>
      <c r="E56" s="1"/>
    </row>
    <row r="57" spans="1:5" x14ac:dyDescent="0.25">
      <c r="A57" s="16" t="s">
        <v>31</v>
      </c>
      <c r="B57" s="16" t="s">
        <v>28</v>
      </c>
      <c r="C57" s="16" t="s">
        <v>25</v>
      </c>
      <c r="D57" s="16">
        <v>6</v>
      </c>
      <c r="E57" s="1"/>
    </row>
    <row r="58" spans="1:5" x14ac:dyDescent="0.25">
      <c r="A58" s="1" t="s">
        <v>76</v>
      </c>
      <c r="B58" s="4" t="s">
        <v>71</v>
      </c>
      <c r="C58" s="1" t="s">
        <v>63</v>
      </c>
      <c r="D58" s="1">
        <v>6</v>
      </c>
      <c r="E58" s="1"/>
    </row>
    <row r="59" spans="1:5" x14ac:dyDescent="0.25">
      <c r="A59" s="1" t="s">
        <v>32</v>
      </c>
      <c r="B59" s="1" t="s">
        <v>29</v>
      </c>
      <c r="C59" s="16" t="s">
        <v>25</v>
      </c>
      <c r="D59" s="1">
        <v>6</v>
      </c>
      <c r="E59" s="1"/>
    </row>
    <row r="60" spans="1:5" x14ac:dyDescent="0.25">
      <c r="A60" s="1" t="s">
        <v>33</v>
      </c>
      <c r="B60" s="1" t="s">
        <v>30</v>
      </c>
      <c r="C60" s="1" t="s">
        <v>25</v>
      </c>
      <c r="D60" s="1">
        <v>6</v>
      </c>
      <c r="E60" s="1"/>
    </row>
    <row r="61" spans="1:5" x14ac:dyDescent="0.25">
      <c r="A61" s="1" t="s">
        <v>79</v>
      </c>
      <c r="B61" s="4" t="s">
        <v>70</v>
      </c>
      <c r="C61" s="1" t="s">
        <v>63</v>
      </c>
      <c r="D61" s="1">
        <v>6</v>
      </c>
      <c r="E61" s="1"/>
    </row>
    <row r="62" spans="1:5" x14ac:dyDescent="0.25">
      <c r="A62" s="1" t="s">
        <v>106</v>
      </c>
      <c r="B62" s="4" t="s">
        <v>108</v>
      </c>
      <c r="C62" s="4" t="s">
        <v>105</v>
      </c>
      <c r="D62" s="1">
        <v>6</v>
      </c>
      <c r="E62" s="1"/>
    </row>
    <row r="63" spans="1:5" x14ac:dyDescent="0.25">
      <c r="A63" s="1" t="s">
        <v>107</v>
      </c>
      <c r="B63" s="4" t="s">
        <v>109</v>
      </c>
      <c r="C63" s="4" t="s">
        <v>105</v>
      </c>
      <c r="D63" s="1">
        <v>6</v>
      </c>
      <c r="E63" s="1"/>
    </row>
    <row r="64" spans="1:5" x14ac:dyDescent="0.25">
      <c r="A64" s="1"/>
      <c r="B64" s="1"/>
      <c r="C64" s="1"/>
      <c r="D64" s="1"/>
      <c r="E64" s="1"/>
    </row>
    <row r="65" spans="1:1" x14ac:dyDescent="0.25">
      <c r="A65" t="s">
        <v>120</v>
      </c>
    </row>
    <row r="67" spans="1:1" x14ac:dyDescent="0.25">
      <c r="A67" t="s">
        <v>124</v>
      </c>
    </row>
    <row r="68" spans="1:1" x14ac:dyDescent="0.25">
      <c r="A68" t="s">
        <v>125</v>
      </c>
    </row>
    <row r="69" spans="1:1" x14ac:dyDescent="0.25">
      <c r="A69" t="s">
        <v>126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MSRM_Plan</vt:lpstr>
      <vt:lpstr>RefData</vt:lpstr>
    </vt:vector>
  </TitlesOfParts>
  <Company>The Australian National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Nataliia Nelip</dc:creator>
  <cp:lastModifiedBy>Simon Kokoszko</cp:lastModifiedBy>
  <dcterms:created xsi:type="dcterms:W3CDTF">2022-05-12T23:43:55Z</dcterms:created>
  <dcterms:modified xsi:type="dcterms:W3CDTF">2022-08-25T04:55:34Z</dcterms:modified>
</cp:coreProperties>
</file>